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G:\사무실 백업\26-1\학부\[예산팀] 2025학년도 학생경비 집행내역 공개 결과보고서 제출 안내\제출\"/>
    </mc:Choice>
  </mc:AlternateContent>
  <xr:revisionPtr revIDLastSave="0" documentId="13_ncr:1_{E314CAF4-CE07-41EF-A291-E32058F76584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공개 양식" sheetId="1" r:id="rId1"/>
    <sheet name="집행내역 세부항목 구분" sheetId="2" r:id="rId2"/>
  </sheets>
  <definedNames>
    <definedName name="세부항목">'집행내역 세부항목 구분'!$B$4:$B$14</definedName>
    <definedName name="순번">'집행내역 세부항목 구분'!$A$4:$A$15</definedName>
    <definedName name="약정항목">'공개 양식'!$A$9:$A$10</definedName>
    <definedName name="약정항목멱">'공개 양식'!$A$9:$A$10</definedName>
    <definedName name="약정항목명">'공개 양식'!$A$9:$A$10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1" i="1" l="1"/>
  <c r="C10" i="1" l="1"/>
  <c r="C9" i="1"/>
  <c r="C21" i="1"/>
  <c r="C22" i="1"/>
  <c r="C23" i="1"/>
  <c r="C24" i="1"/>
  <c r="C25" i="1"/>
  <c r="C26" i="1"/>
  <c r="C27" i="1"/>
  <c r="C28" i="1"/>
  <c r="C18" i="1"/>
  <c r="C19" i="1"/>
  <c r="C20" i="1"/>
  <c r="C17" i="1"/>
  <c r="D37" i="1"/>
  <c r="C11" i="1" l="1"/>
  <c r="C29" i="1"/>
  <c r="D27" i="1" s="1"/>
  <c r="D9" i="1"/>
  <c r="D24" i="1" l="1"/>
  <c r="D25" i="1"/>
  <c r="D26" i="1"/>
  <c r="D19" i="1"/>
  <c r="D22" i="1" l="1"/>
  <c r="D18" i="1"/>
  <c r="D28" i="1"/>
  <c r="D11" i="1"/>
  <c r="D21" i="1"/>
  <c r="D20" i="1"/>
  <c r="D17" i="1"/>
  <c r="D29" i="1"/>
  <c r="D23" i="1"/>
  <c r="D10" i="1"/>
</calcChain>
</file>

<file path=xl/sharedStrings.xml><?xml version="1.0" encoding="utf-8"?>
<sst xmlns="http://schemas.openxmlformats.org/spreadsheetml/2006/main" count="289" uniqueCount="109">
  <si>
    <t>약정항목명</t>
    <phoneticPr fontId="1" type="noConversion"/>
  </si>
  <si>
    <t>총예산</t>
    <phoneticPr fontId="1" type="noConversion"/>
  </si>
  <si>
    <t>집행율</t>
    <phoneticPr fontId="1" type="noConversion"/>
  </si>
  <si>
    <t>실험실습비</t>
    <phoneticPr fontId="1" type="noConversion"/>
  </si>
  <si>
    <t>학생지원비</t>
    <phoneticPr fontId="1" type="noConversion"/>
  </si>
  <si>
    <t>적요</t>
    <phoneticPr fontId="1" type="noConversion"/>
  </si>
  <si>
    <t>신규사업 및 기타</t>
  </si>
  <si>
    <t>전공행사</t>
  </si>
  <si>
    <t>제본,복사,인쇄</t>
  </si>
  <si>
    <t>학과통신비</t>
  </si>
  <si>
    <t>세부항목</t>
    <phoneticPr fontId="1" type="noConversion"/>
  </si>
  <si>
    <t>집행내역 세부 구분</t>
    <phoneticPr fontId="1" type="noConversion"/>
  </si>
  <si>
    <t>순번</t>
    <phoneticPr fontId="1" type="noConversion"/>
  </si>
  <si>
    <t>세부항목</t>
    <phoneticPr fontId="1" type="noConversion"/>
  </si>
  <si>
    <t>합계</t>
    <phoneticPr fontId="1" type="noConversion"/>
  </si>
  <si>
    <t>집행액</t>
    <phoneticPr fontId="1" type="noConversion"/>
  </si>
  <si>
    <t>비율</t>
    <phoneticPr fontId="1" type="noConversion"/>
  </si>
  <si>
    <t>합계</t>
    <phoneticPr fontId="1" type="noConversion"/>
  </si>
  <si>
    <t>학과(전공)명</t>
    <phoneticPr fontId="1" type="noConversion"/>
  </si>
  <si>
    <t>※ 주의: 1,2,3의 집행액 합계는 모두 일치하여야 합니다.</t>
    <phoneticPr fontId="1" type="noConversion"/>
  </si>
  <si>
    <t>세미나/특강비</t>
  </si>
  <si>
    <t>세미나/특강비</t>
    <phoneticPr fontId="1" type="noConversion"/>
  </si>
  <si>
    <t>전공행사</t>
    <phoneticPr fontId="1" type="noConversion"/>
  </si>
  <si>
    <t>기자재 수리비</t>
  </si>
  <si>
    <t>기자재 수리비</t>
    <phoneticPr fontId="1" type="noConversion"/>
  </si>
  <si>
    <t>- 학과 홈페이지 개편 및 유지보수 비용</t>
    <phoneticPr fontId="1" type="noConversion"/>
  </si>
  <si>
    <t>세부항목 설명</t>
    <phoneticPr fontId="1" type="noConversion"/>
  </si>
  <si>
    <t>3) 집행 세부내역</t>
    <phoneticPr fontId="1" type="noConversion"/>
  </si>
  <si>
    <t>2) 집행내역(요약)</t>
    <phoneticPr fontId="1" type="noConversion"/>
  </si>
  <si>
    <t>1) 학생경비 예산집행현황</t>
    <phoneticPr fontId="1" type="noConversion"/>
  </si>
  <si>
    <t>사업명</t>
    <phoneticPr fontId="1" type="noConversion"/>
  </si>
  <si>
    <t>상위약정항목명</t>
    <phoneticPr fontId="1" type="noConversion"/>
  </si>
  <si>
    <t>증빙일(집행일)</t>
    <phoneticPr fontId="1" type="noConversion"/>
  </si>
  <si>
    <t>사용금액(집행액)</t>
    <phoneticPr fontId="1" type="noConversion"/>
  </si>
  <si>
    <t>※ 세부항목 선택 시, 4) '집행내역 세부항목 구분' 표 참조</t>
    <phoneticPr fontId="1" type="noConversion"/>
  </si>
  <si>
    <t>※ 집행 세부내역 행 추가 가능</t>
    <phoneticPr fontId="1" type="noConversion"/>
  </si>
  <si>
    <t>포털 다운파일 복사&amp;붙여넣기</t>
    <phoneticPr fontId="1" type="noConversion"/>
  </si>
  <si>
    <t>드롭다운 선택</t>
    <phoneticPr fontId="1" type="noConversion"/>
  </si>
  <si>
    <t>실험실습비용</t>
  </si>
  <si>
    <t>실험실습비용</t>
    <phoneticPr fontId="1" type="noConversion"/>
  </si>
  <si>
    <t>- 학과 보유 기자재 수리비용
- 학과 보유 기자재 부품 구매비용(부품 교체 등)</t>
    <phoneticPr fontId="1" type="noConversion"/>
  </si>
  <si>
    <t>홈페이지 관리비</t>
  </si>
  <si>
    <t>홈페이지 관리비</t>
    <phoneticPr fontId="1" type="noConversion"/>
  </si>
  <si>
    <t>학회 지원비</t>
  </si>
  <si>
    <t>학회 지원비</t>
    <phoneticPr fontId="1" type="noConversion"/>
  </si>
  <si>
    <t>- 학회 활동 지원비 전반(다과, 시설이용료, 소모품 구매 등)</t>
    <phoneticPr fontId="1" type="noConversion"/>
  </si>
  <si>
    <t>- 학과 사용 통신료(디지털인프라팀에서 정산하는 전표)</t>
    <phoneticPr fontId="1" type="noConversion"/>
  </si>
  <si>
    <t>- 수업 및 시험 관련 인쇄 및 출력비용</t>
    <phoneticPr fontId="1" type="noConversion"/>
  </si>
  <si>
    <t>학생행사/간담회</t>
  </si>
  <si>
    <t>학생행사/간담회</t>
    <phoneticPr fontId="1" type="noConversion"/>
  </si>
  <si>
    <t>- 학생행사 관련 비용 전반(인건비, 다과, 시설이용료 등)
- 학생행사 : 신입생환영회, MT, 개강/종강총회, 수학/졸업여행, 체육대회, 간담회 등</t>
    <phoneticPr fontId="1" type="noConversion"/>
  </si>
  <si>
    <t>국제교류프로그램 지원비</t>
  </si>
  <si>
    <t>국제교류프로그램 지원비</t>
    <phoneticPr fontId="1" type="noConversion"/>
  </si>
  <si>
    <t>- 학과 주도 국제교류 프로그램 지원 비용 전반(회의비, 기념품비 등)</t>
    <phoneticPr fontId="1" type="noConversion"/>
  </si>
  <si>
    <t>기념품비</t>
  </si>
  <si>
    <t>기념품비</t>
    <phoneticPr fontId="1" type="noConversion"/>
  </si>
  <si>
    <t>- 전공행사 관련 비용 전반(인건비, 다과, 시설이용료 등)
- 전공행사 : 교외수업, 사례개발대회, 학술대회, 현장답사, 전시회, 발표회 등</t>
    <phoneticPr fontId="1" type="noConversion"/>
  </si>
  <si>
    <t>- 상기 항목에 포함하지 않는 비용 일체(우편비, 홍보비 등)</t>
    <phoneticPr fontId="1" type="noConversion"/>
  </si>
  <si>
    <t>- 수업 및 실습에 포함되는 비용 전반(도서, 시약, 소모품, 토너, 시설이용료)
- 기자재 부품 구매비용은 '3. 기자재 수리비'로 입력</t>
    <phoneticPr fontId="1" type="noConversion"/>
  </si>
  <si>
    <t>- 세미나/특강 강의료
- 세미나/특강 진행 관련 다과비는 '5. 전공행사'로 입력</t>
    <phoneticPr fontId="1" type="noConversion"/>
  </si>
  <si>
    <t>- 학과 재학생 등에 배부한 기념품비</t>
    <phoneticPr fontId="1" type="noConversion"/>
  </si>
  <si>
    <t>3) 집행 세부내역 작성 시 자동입력됨(직접 작성X)</t>
    <phoneticPr fontId="1" type="noConversion"/>
  </si>
  <si>
    <t>4) 집행내역 세부항목 구분</t>
    <phoneticPr fontId="1" type="noConversion"/>
  </si>
  <si>
    <t>수치 입력</t>
    <phoneticPr fontId="1" type="noConversion"/>
  </si>
  <si>
    <t>자동입력(직접 작성X)</t>
    <phoneticPr fontId="1" type="noConversion"/>
  </si>
  <si>
    <t>학과(전공)운영</t>
  </si>
  <si>
    <t>실험실습비</t>
  </si>
  <si>
    <t>[등록금]2026-2월 MRO 지출결의 - \779,449</t>
  </si>
  <si>
    <t>학생지원비</t>
  </si>
  <si>
    <t>의류학과</t>
    <phoneticPr fontId="1" type="noConversion"/>
  </si>
  <si>
    <t>2025학년도 학생경비 집행내역 보고</t>
    <phoneticPr fontId="1" type="noConversion"/>
  </si>
  <si>
    <t>(7129) 203호, B002호 미싱 수리</t>
  </si>
  <si>
    <t>(7129) 심플리 회전서랍 트롤리 원형 3단 아이보리</t>
  </si>
  <si>
    <t>(7129) 도시바 외장하드 2테라</t>
  </si>
  <si>
    <t>(7591) 수업용 시약 구매</t>
  </si>
  <si>
    <t>(7591) 대학원 수업교재 제본</t>
  </si>
  <si>
    <t>(7121) 대학원 수업 준비물 구입</t>
  </si>
  <si>
    <t>(7591) 대학원 발표자료 제본</t>
  </si>
  <si>
    <t>(9857) 논문심사위원 주차권</t>
  </si>
  <si>
    <t>(7121) 한국의류학회 추계학술대회 포스터 및 참가비</t>
  </si>
  <si>
    <t>(9857)대학원수업 관련_ 펙클레 파리 27 S/S 트렌드 세미나 티켓비</t>
  </si>
  <si>
    <t>(9857)대학원수업관련_펙클레 파리 27 S/S 트렌드 세미나 티켓비</t>
  </si>
  <si>
    <t>(9857)데이터 통계분석 전시회 티켓 예매 3매</t>
  </si>
  <si>
    <t>(9857) 대학원 수업관련 아이티디코리아 세미나 참석비</t>
  </si>
  <si>
    <t>(9857) 대학원 수업관련 아이티디코리아 세미나 참석비(판다 이시카)</t>
  </si>
  <si>
    <t>(9857) 한국의류학회 사전등록비</t>
  </si>
  <si>
    <t>(7121) 대학원 실습용 바디 수령을 위한 퀵서비스 비용</t>
  </si>
  <si>
    <t>(7121) 한국의류학회 춘계학술대회 참가비</t>
  </si>
  <si>
    <t>(7121) 한국의류학회 춘계학술대회 포스터 출력</t>
  </si>
  <si>
    <t>(7591) 위빙테크놀로지_직조용 리본테이프 구입</t>
  </si>
  <si>
    <t>(9857) 한국의류학회 현장등록비</t>
  </si>
  <si>
    <t>(7591) 위빙테크놀로지 수업내 특강료 지급</t>
  </si>
  <si>
    <t>(7129) 대학원 논문 참고서적 구매</t>
  </si>
  <si>
    <t>(7129) 대학원생 현장학습 입장료 -화랑미술제</t>
  </si>
  <si>
    <t>(9857)의류학회 포스터 판넬비,사전등록(정회원-박사과정)</t>
  </si>
  <si>
    <t>(7121) 대학원생 논문 지도 후 식사</t>
  </si>
  <si>
    <t>(9857)전시 관람 연계 현장학습 간담회 운영비 지출</t>
  </si>
  <si>
    <t>(9463) [의류학과] 2026학년도 일반대학원 정원외 순수외국인 입학전형 심사 다과비</t>
  </si>
  <si>
    <t>(9463) [의류학과] 2025-2학기 대학원 종합시험 심사 다과비</t>
  </si>
  <si>
    <t>(9463) 의류학과 대학원 논문심사 다과비</t>
  </si>
  <si>
    <t>대학원생 논문 지도 후 다과비용</t>
  </si>
  <si>
    <t>(9857)대학원생 세미나 후 다과비용</t>
  </si>
  <si>
    <t>(9463) [의류학과] 종합시험 심사 다과비</t>
  </si>
  <si>
    <t>(7591) 대학원생 논문 지도 후 식사</t>
  </si>
  <si>
    <t>(7591) 대학원생 세미나 후 다과비용</t>
  </si>
  <si>
    <t>(9857) 의류소비자행동연구 기말발표 후 다과</t>
  </si>
  <si>
    <t>2025석사 1차예심,2차본심 다과비</t>
  </si>
  <si>
    <t>(9857) 세미나 후 식사</t>
  </si>
  <si>
    <t>(7129)대학원 논문 주제 상담 후 식사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</si>
</sst>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24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b/>
      <sz val="11"/>
      <color rgb="FFFA7D00"/>
      <name val="맑은 고딕"/>
      <family val="2"/>
      <charset val="129"/>
      <scheme val="minor"/>
    </font>
    <font>
      <sz val="11"/>
      <name val="맑은 고딕"/>
      <family val="2"/>
      <charset val="129"/>
      <scheme val="minor"/>
    </font>
    <font>
      <sz val="11"/>
      <name val="맑은 고딕"/>
      <family val="3"/>
      <charset val="129"/>
      <scheme val="minor"/>
    </font>
    <font>
      <b/>
      <sz val="14"/>
      <color theme="0"/>
      <name val="맑은 고딕"/>
      <family val="3"/>
      <charset val="129"/>
      <scheme val="minor"/>
    </font>
    <font>
      <sz val="11"/>
      <color rgb="FFFF0000"/>
      <name val="맑은 고딕"/>
      <family val="2"/>
      <charset val="129"/>
      <scheme val="minor"/>
    </font>
    <font>
      <sz val="10"/>
      <name val="맑은 고딕"/>
      <family val="3"/>
      <charset val="129"/>
      <scheme val="minor"/>
    </font>
    <font>
      <b/>
      <sz val="20"/>
      <color theme="1"/>
      <name val="맑은 고딕"/>
      <family val="3"/>
      <charset val="129"/>
      <scheme val="major"/>
    </font>
    <font>
      <b/>
      <sz val="13"/>
      <color theme="0"/>
      <name val="맑은 고딕"/>
      <family val="3"/>
      <charset val="129"/>
      <scheme val="minor"/>
    </font>
    <font>
      <b/>
      <sz val="13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  <scheme val="minor"/>
    </font>
    <font>
      <b/>
      <sz val="10"/>
      <color rgb="FFFF0000"/>
      <name val="맑은 고딕"/>
      <family val="3"/>
      <charset val="129"/>
      <scheme val="minor"/>
    </font>
    <font>
      <b/>
      <sz val="11"/>
      <name val="맑은 고딕"/>
      <family val="2"/>
      <charset val="129"/>
      <scheme val="minor"/>
    </font>
    <font>
      <sz val="10"/>
      <name val="맑은 고딕"/>
      <family val="2"/>
      <charset val="129"/>
      <scheme val="minor"/>
    </font>
    <font>
      <b/>
      <sz val="10"/>
      <name val="맑은 고딕"/>
      <family val="2"/>
      <charset val="129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00206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theme="1" tint="0.499984740745262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theme="1" tint="0.499984740745262"/>
      </bottom>
      <diagonal/>
    </border>
    <border>
      <left/>
      <right style="thin">
        <color auto="1"/>
      </right>
      <top style="thin">
        <color auto="1"/>
      </top>
      <bottom style="double">
        <color theme="1" tint="0.499984740745262"/>
      </bottom>
      <diagonal/>
    </border>
    <border>
      <left style="thin">
        <color auto="1"/>
      </left>
      <right/>
      <top style="double">
        <color theme="1" tint="0.499984740745262"/>
      </top>
      <bottom/>
      <diagonal/>
    </border>
    <border>
      <left/>
      <right style="thin">
        <color auto="1"/>
      </right>
      <top style="double">
        <color theme="1" tint="0.499984740745262"/>
      </top>
      <bottom/>
      <diagonal/>
    </border>
    <border>
      <left style="thin">
        <color auto="1"/>
      </left>
      <right/>
      <top style="double">
        <color theme="1" tint="0.499984740745262"/>
      </top>
      <bottom style="thin">
        <color auto="1"/>
      </bottom>
      <diagonal/>
    </border>
    <border>
      <left/>
      <right/>
      <top style="double">
        <color theme="1" tint="0.499984740745262"/>
      </top>
      <bottom style="thin">
        <color auto="1"/>
      </bottom>
      <diagonal/>
    </border>
    <border>
      <left/>
      <right style="thin">
        <color auto="1"/>
      </right>
      <top style="double">
        <color theme="1" tint="0.499984740745262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theme="1" tint="0.499984740745262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hair">
        <color auto="1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2" applyNumberFormat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</cellStyleXfs>
  <cellXfs count="62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0" fontId="9" fillId="0" borderId="1" xfId="2" applyFont="1" applyFill="1" applyBorder="1" applyAlignment="1">
      <alignment horizontal="center" vertical="center"/>
    </xf>
    <xf numFmtId="0" fontId="11" fillId="0" borderId="0" xfId="0" applyFont="1">
      <alignment vertical="center"/>
    </xf>
    <xf numFmtId="0" fontId="15" fillId="0" borderId="1" xfId="0" applyFont="1" applyBorder="1" applyAlignment="1">
      <alignment horizontal="center" vertical="center"/>
    </xf>
    <xf numFmtId="0" fontId="14" fillId="5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41" fontId="3" fillId="0" borderId="0" xfId="0" applyNumberFormat="1" applyFont="1">
      <alignment vertical="center"/>
    </xf>
    <xf numFmtId="0" fontId="9" fillId="0" borderId="1" xfId="2" applyFont="1" applyFill="1" applyBorder="1" applyAlignment="1">
      <alignment horizontal="left" vertical="center" wrapText="1"/>
    </xf>
    <xf numFmtId="0" fontId="9" fillId="0" borderId="1" xfId="2" quotePrefix="1" applyFont="1" applyFill="1" applyBorder="1" applyAlignment="1">
      <alignment horizontal="left" vertical="center" wrapText="1"/>
    </xf>
    <xf numFmtId="0" fontId="16" fillId="0" borderId="0" xfId="0" applyFont="1">
      <alignment vertical="center"/>
    </xf>
    <xf numFmtId="0" fontId="2" fillId="2" borderId="13" xfId="0" applyFont="1" applyFill="1" applyBorder="1" applyAlignment="1">
      <alignment horizontal="center" vertical="center"/>
    </xf>
    <xf numFmtId="0" fontId="2" fillId="6" borderId="13" xfId="0" applyFont="1" applyFill="1" applyBorder="1" applyAlignment="1">
      <alignment horizontal="center" vertical="center"/>
    </xf>
    <xf numFmtId="41" fontId="17" fillId="7" borderId="1" xfId="4" applyFont="1" applyFill="1" applyBorder="1">
      <alignment vertical="center"/>
    </xf>
    <xf numFmtId="0" fontId="9" fillId="7" borderId="1" xfId="0" applyFont="1" applyFill="1" applyBorder="1">
      <alignment vertical="center"/>
    </xf>
    <xf numFmtId="0" fontId="8" fillId="0" borderId="1" xfId="2" quotePrefix="1" applyFont="1" applyFill="1" applyBorder="1" applyAlignment="1">
      <alignment horizontal="left" vertical="center" wrapText="1"/>
    </xf>
    <xf numFmtId="0" fontId="2" fillId="6" borderId="3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/>
    </xf>
    <xf numFmtId="0" fontId="9" fillId="0" borderId="0" xfId="0" applyFont="1">
      <alignment vertical="center"/>
    </xf>
    <xf numFmtId="0" fontId="21" fillId="4" borderId="2" xfId="3" applyFont="1" applyAlignment="1">
      <alignment horizontal="center" vertical="center"/>
    </xf>
    <xf numFmtId="0" fontId="18" fillId="4" borderId="2" xfId="3" applyFont="1" applyAlignment="1">
      <alignment horizontal="center" vertical="center"/>
    </xf>
    <xf numFmtId="41" fontId="22" fillId="0" borderId="5" xfId="4" applyFont="1" applyBorder="1">
      <alignment vertical="center"/>
    </xf>
    <xf numFmtId="9" fontId="22" fillId="0" borderId="5" xfId="1" applyNumberFormat="1" applyFont="1" applyBorder="1">
      <alignment vertical="center"/>
    </xf>
    <xf numFmtId="41" fontId="22" fillId="0" borderId="1" xfId="4" applyFont="1" applyBorder="1">
      <alignment vertical="center"/>
    </xf>
    <xf numFmtId="9" fontId="22" fillId="0" borderId="1" xfId="1" applyNumberFormat="1" applyFont="1" applyBorder="1">
      <alignment vertical="center"/>
    </xf>
    <xf numFmtId="41" fontId="23" fillId="7" borderId="1" xfId="4" applyFont="1" applyFill="1" applyBorder="1">
      <alignment vertical="center"/>
    </xf>
    <xf numFmtId="9" fontId="22" fillId="7" borderId="1" xfId="1" applyNumberFormat="1" applyFont="1" applyFill="1" applyBorder="1">
      <alignment vertical="center"/>
    </xf>
    <xf numFmtId="41" fontId="12" fillId="0" borderId="5" xfId="4" applyFont="1" applyBorder="1" applyAlignment="1">
      <alignment horizontal="right" vertical="center"/>
    </xf>
    <xf numFmtId="9" fontId="12" fillId="0" borderId="5" xfId="1" applyFont="1" applyBorder="1" applyAlignment="1">
      <alignment horizontal="right" vertical="center"/>
    </xf>
    <xf numFmtId="41" fontId="12" fillId="0" borderId="1" xfId="4" applyFont="1" applyBorder="1" applyAlignment="1">
      <alignment horizontal="right" vertical="center"/>
    </xf>
    <xf numFmtId="9" fontId="12" fillId="0" borderId="1" xfId="1" applyFont="1" applyBorder="1" applyAlignment="1">
      <alignment horizontal="right" vertical="center"/>
    </xf>
    <xf numFmtId="41" fontId="12" fillId="7" borderId="1" xfId="4" applyFont="1" applyFill="1" applyBorder="1">
      <alignment vertical="center"/>
    </xf>
    <xf numFmtId="9" fontId="12" fillId="7" borderId="1" xfId="1" applyFont="1" applyFill="1" applyBorder="1" applyAlignment="1">
      <alignment horizontal="right" vertical="center"/>
    </xf>
    <xf numFmtId="0" fontId="19" fillId="0" borderId="0" xfId="0" applyFont="1">
      <alignment vertical="center"/>
    </xf>
    <xf numFmtId="0" fontId="3" fillId="0" borderId="17" xfId="0" applyFont="1" applyBorder="1" applyAlignment="1">
      <alignment vertical="center" wrapText="1"/>
    </xf>
    <xf numFmtId="0" fontId="3" fillId="0" borderId="17" xfId="0" applyFont="1" applyBorder="1" applyAlignment="1">
      <alignment horizontal="center" vertical="center" wrapText="1"/>
    </xf>
    <xf numFmtId="0" fontId="17" fillId="7" borderId="10" xfId="0" applyFont="1" applyFill="1" applyBorder="1" applyAlignment="1">
      <alignment horizontal="center" vertical="center"/>
    </xf>
    <xf numFmtId="0" fontId="17" fillId="7" borderId="11" xfId="0" applyFont="1" applyFill="1" applyBorder="1" applyAlignment="1">
      <alignment horizontal="center" vertical="center"/>
    </xf>
    <xf numFmtId="0" fontId="17" fillId="7" borderId="12" xfId="0" applyFont="1" applyFill="1" applyBorder="1" applyAlignment="1">
      <alignment horizontal="center" vertical="center"/>
    </xf>
    <xf numFmtId="0" fontId="20" fillId="6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12" fillId="0" borderId="14" xfId="2" applyFont="1" applyFill="1" applyBorder="1" applyAlignment="1">
      <alignment horizontal="center" vertical="center"/>
    </xf>
    <xf numFmtId="0" fontId="12" fillId="0" borderId="15" xfId="2" applyFont="1" applyFill="1" applyBorder="1" applyAlignment="1">
      <alignment horizontal="center" vertical="center"/>
    </xf>
    <xf numFmtId="0" fontId="12" fillId="0" borderId="1" xfId="2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2" fillId="0" borderId="8" xfId="2" applyFont="1" applyFill="1" applyBorder="1" applyAlignment="1">
      <alignment horizontal="center" vertical="center"/>
    </xf>
    <xf numFmtId="0" fontId="12" fillId="0" borderId="9" xfId="2" applyFont="1" applyFill="1" applyBorder="1" applyAlignment="1">
      <alignment horizontal="center" vertical="center"/>
    </xf>
    <xf numFmtId="0" fontId="2" fillId="6" borderId="6" xfId="0" applyFont="1" applyFill="1" applyBorder="1" applyAlignment="1">
      <alignment horizontal="center" vertical="center"/>
    </xf>
    <xf numFmtId="0" fontId="2" fillId="6" borderId="7" xfId="0" applyFont="1" applyFill="1" applyBorder="1" applyAlignment="1">
      <alignment horizontal="center" vertical="center"/>
    </xf>
    <xf numFmtId="0" fontId="19" fillId="6" borderId="1" xfId="0" applyFont="1" applyFill="1" applyBorder="1" applyAlignment="1">
      <alignment horizontal="center" vertical="center"/>
    </xf>
    <xf numFmtId="0" fontId="2" fillId="6" borderId="16" xfId="0" applyFont="1" applyFill="1" applyBorder="1" applyAlignment="1">
      <alignment horizontal="center" vertical="center"/>
    </xf>
    <xf numFmtId="0" fontId="2" fillId="6" borderId="13" xfId="0" applyFont="1" applyFill="1" applyBorder="1" applyAlignment="1">
      <alignment horizontal="center" vertical="center"/>
    </xf>
    <xf numFmtId="0" fontId="10" fillId="5" borderId="0" xfId="0" applyFont="1" applyFill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</cellXfs>
  <cellStyles count="5">
    <cellStyle name="계산" xfId="3" builtinId="22"/>
    <cellStyle name="나쁨" xfId="2" builtinId="27"/>
    <cellStyle name="백분율" xfId="1" builtinId="5"/>
    <cellStyle name="쉼표 [0]" xfId="4" builtinId="6"/>
    <cellStyle name="표준" xfId="0" builtinId="0"/>
  </cellStyles>
  <dxfs count="0"/>
  <tableStyles count="0" defaultTableStyle="TableStyleMedium2" defaultPivotStyle="PivotStyleLight16"/>
  <colors>
    <mruColors>
      <color rgb="FFFFFF99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723901</xdr:colOff>
      <xdr:row>32</xdr:row>
      <xdr:rowOff>0</xdr:rowOff>
    </xdr:from>
    <xdr:to>
      <xdr:col>15</xdr:col>
      <xdr:colOff>428626</xdr:colOff>
      <xdr:row>50</xdr:row>
      <xdr:rowOff>56029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id="{65B42FE2-69B3-458E-A778-F704E9DDA0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134166" y="7115735"/>
          <a:ext cx="6447864" cy="39108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H91"/>
  <sheetViews>
    <sheetView tabSelected="1" zoomScaleNormal="100" workbookViewId="0">
      <selection sqref="A1:E1"/>
    </sheetView>
  </sheetViews>
  <sheetFormatPr defaultRowHeight="16.5"/>
  <cols>
    <col min="1" max="1" width="14.75" customWidth="1"/>
    <col min="2" max="2" width="19.75" customWidth="1"/>
    <col min="3" max="3" width="18.625" customWidth="1"/>
    <col min="4" max="4" width="17.625" customWidth="1"/>
    <col min="5" max="5" width="41.125" customWidth="1"/>
    <col min="6" max="6" width="20" customWidth="1"/>
    <col min="7" max="7" width="5" customWidth="1"/>
    <col min="8" max="8" width="16.125" customWidth="1"/>
    <col min="9" max="10" width="9" customWidth="1"/>
  </cols>
  <sheetData>
    <row r="1" spans="1:5" ht="31.5">
      <c r="A1" s="51" t="s">
        <v>70</v>
      </c>
      <c r="B1" s="51"/>
      <c r="C1" s="51"/>
      <c r="D1" s="51"/>
      <c r="E1" s="51"/>
    </row>
    <row r="2" spans="1:5">
      <c r="A2" s="3"/>
    </row>
    <row r="3" spans="1:5" ht="19.5">
      <c r="A3" s="10" t="s">
        <v>18</v>
      </c>
      <c r="B3" s="9" t="s">
        <v>69</v>
      </c>
    </row>
    <row r="4" spans="1:5">
      <c r="A4" s="40" t="s">
        <v>19</v>
      </c>
    </row>
    <row r="5" spans="1:5">
      <c r="A5" s="8"/>
    </row>
    <row r="6" spans="1:5" ht="19.5" customHeight="1">
      <c r="A6" s="3" t="s">
        <v>29</v>
      </c>
      <c r="B6" s="1"/>
      <c r="C6" s="1"/>
      <c r="D6" s="1"/>
    </row>
    <row r="7" spans="1:5" ht="19.5" customHeight="1">
      <c r="A7" s="57" t="s">
        <v>0</v>
      </c>
      <c r="B7" s="24" t="s">
        <v>63</v>
      </c>
      <c r="C7" s="46" t="s">
        <v>64</v>
      </c>
      <c r="D7" s="46"/>
    </row>
    <row r="8" spans="1:5" ht="17.25" thickBot="1">
      <c r="A8" s="58"/>
      <c r="B8" s="11" t="s">
        <v>1</v>
      </c>
      <c r="C8" s="22" t="s">
        <v>15</v>
      </c>
      <c r="D8" s="22" t="s">
        <v>2</v>
      </c>
    </row>
    <row r="9" spans="1:5" ht="17.25" thickTop="1">
      <c r="A9" s="12" t="s">
        <v>3</v>
      </c>
      <c r="B9" s="34">
        <v>2320000</v>
      </c>
      <c r="C9" s="34">
        <f>SUMIFS($D$38:D754,$A$38:A754,A9)</f>
        <v>2215141</v>
      </c>
      <c r="D9" s="35">
        <f>C9/B9</f>
        <v>0.95480215517241385</v>
      </c>
    </row>
    <row r="10" spans="1:5">
      <c r="A10" s="2" t="s">
        <v>4</v>
      </c>
      <c r="B10" s="36">
        <v>1093000</v>
      </c>
      <c r="C10" s="36">
        <f>SUMIFS($D$38:D754,$A$38:A754,A10)</f>
        <v>693800</v>
      </c>
      <c r="D10" s="37">
        <f>C10/B10</f>
        <v>0.63476669716376943</v>
      </c>
    </row>
    <row r="11" spans="1:5">
      <c r="A11" s="23" t="s">
        <v>17</v>
      </c>
      <c r="B11" s="38">
        <f>SUM(B9:B10)</f>
        <v>3413000</v>
      </c>
      <c r="C11" s="19">
        <f>SUM(C9:C10)</f>
        <v>2908941</v>
      </c>
      <c r="D11" s="39">
        <f>C11/B11</f>
        <v>0.85231204219162027</v>
      </c>
    </row>
    <row r="14" spans="1:5">
      <c r="A14" s="3" t="s">
        <v>28</v>
      </c>
    </row>
    <row r="15" spans="1:5">
      <c r="A15" s="56" t="s">
        <v>61</v>
      </c>
      <c r="B15" s="56"/>
      <c r="C15" s="56"/>
      <c r="D15" s="56"/>
    </row>
    <row r="16" spans="1:5" ht="17.25" thickBot="1">
      <c r="A16" s="54" t="s">
        <v>10</v>
      </c>
      <c r="B16" s="55"/>
      <c r="C16" s="22" t="s">
        <v>15</v>
      </c>
      <c r="D16" s="22" t="s">
        <v>16</v>
      </c>
    </row>
    <row r="17" spans="1:8" ht="17.25" thickTop="1">
      <c r="A17" s="52" t="s">
        <v>20</v>
      </c>
      <c r="B17" s="53"/>
      <c r="C17" s="28">
        <f>SUMIFS($D$38:D754,$F$38:F754,A17)</f>
        <v>200000</v>
      </c>
      <c r="D17" s="29">
        <f t="shared" ref="D17:D29" si="0">C17/$C$29</f>
        <v>6.8753542956010452E-2</v>
      </c>
    </row>
    <row r="18" spans="1:8">
      <c r="A18" s="50" t="s">
        <v>38</v>
      </c>
      <c r="B18" s="50"/>
      <c r="C18" s="30">
        <f>SUMIFS($D$38:D755,$F$38:F755,A18)</f>
        <v>952841</v>
      </c>
      <c r="D18" s="31">
        <f t="shared" si="0"/>
        <v>0.3275559731187398</v>
      </c>
    </row>
    <row r="19" spans="1:8">
      <c r="A19" s="50" t="s">
        <v>23</v>
      </c>
      <c r="B19" s="50"/>
      <c r="C19" s="30">
        <f>SUMIFS($D$38:D756,$F$38:F756,A19)</f>
        <v>102300</v>
      </c>
      <c r="D19" s="31">
        <f t="shared" si="0"/>
        <v>3.5167437221999345E-2</v>
      </c>
    </row>
    <row r="20" spans="1:8">
      <c r="A20" s="50" t="s">
        <v>8</v>
      </c>
      <c r="B20" s="50"/>
      <c r="C20" s="30">
        <f>SUMIFS($D$38:D757,$F$38:F757,A20)</f>
        <v>193000</v>
      </c>
      <c r="D20" s="31">
        <f t="shared" si="0"/>
        <v>6.6347168952550092E-2</v>
      </c>
    </row>
    <row r="21" spans="1:8">
      <c r="A21" s="50" t="s">
        <v>7</v>
      </c>
      <c r="B21" s="50"/>
      <c r="C21" s="30">
        <f>SUMIFS($D$38:D758,$F$38:F758,A21)</f>
        <v>767000</v>
      </c>
      <c r="D21" s="31">
        <f t="shared" si="0"/>
        <v>0.26366983723630011</v>
      </c>
    </row>
    <row r="22" spans="1:8">
      <c r="A22" s="50" t="s">
        <v>48</v>
      </c>
      <c r="B22" s="50"/>
      <c r="C22" s="30">
        <f>SUMIFS($D$38:D759,$F$38:F759,A22)</f>
        <v>693800</v>
      </c>
      <c r="D22" s="31">
        <f t="shared" si="0"/>
        <v>0.23850604051440025</v>
      </c>
    </row>
    <row r="23" spans="1:8">
      <c r="A23" s="50" t="s">
        <v>51</v>
      </c>
      <c r="B23" s="50"/>
      <c r="C23" s="30">
        <f>SUMIFS($D$38:D760,$F$38:F760,A23)</f>
        <v>0</v>
      </c>
      <c r="D23" s="31">
        <f t="shared" si="0"/>
        <v>0</v>
      </c>
    </row>
    <row r="24" spans="1:8">
      <c r="A24" s="50" t="s">
        <v>54</v>
      </c>
      <c r="B24" s="50"/>
      <c r="C24" s="30">
        <f>SUMIFS($D$38:D761,$F$38:F761,A24)</f>
        <v>0</v>
      </c>
      <c r="D24" s="31">
        <f t="shared" si="0"/>
        <v>0</v>
      </c>
    </row>
    <row r="25" spans="1:8">
      <c r="A25" s="50" t="s">
        <v>43</v>
      </c>
      <c r="B25" s="50"/>
      <c r="C25" s="30">
        <f>SUMIFS($D$38:D762,$F$38:F762,A25)</f>
        <v>0</v>
      </c>
      <c r="D25" s="31">
        <f t="shared" si="0"/>
        <v>0</v>
      </c>
    </row>
    <row r="26" spans="1:8">
      <c r="A26" s="50" t="s">
        <v>41</v>
      </c>
      <c r="B26" s="50"/>
      <c r="C26" s="30">
        <f>SUMIFS($D$38:D763,$F$38:F763,A26)</f>
        <v>0</v>
      </c>
      <c r="D26" s="31">
        <f t="shared" si="0"/>
        <v>0</v>
      </c>
    </row>
    <row r="27" spans="1:8">
      <c r="A27" s="50" t="s">
        <v>9</v>
      </c>
      <c r="B27" s="50"/>
      <c r="C27" s="30">
        <f>SUMIFS($D$38:D764,$F$38:F764,A27)</f>
        <v>0</v>
      </c>
      <c r="D27" s="31">
        <f t="shared" si="0"/>
        <v>0</v>
      </c>
    </row>
    <row r="28" spans="1:8">
      <c r="A28" s="48" t="s">
        <v>6</v>
      </c>
      <c r="B28" s="49"/>
      <c r="C28" s="30">
        <f>SUMIFS($D$38:D765,$F$38:F765,A28)</f>
        <v>0</v>
      </c>
      <c r="D28" s="31">
        <f t="shared" si="0"/>
        <v>0</v>
      </c>
    </row>
    <row r="29" spans="1:8">
      <c r="A29" s="47" t="s">
        <v>14</v>
      </c>
      <c r="B29" s="47"/>
      <c r="C29" s="32">
        <f>SUM(C17:C28)</f>
        <v>2908941</v>
      </c>
      <c r="D29" s="33">
        <f t="shared" si="0"/>
        <v>1</v>
      </c>
    </row>
    <row r="30" spans="1:8">
      <c r="C30" s="13"/>
      <c r="D30" s="1"/>
    </row>
    <row r="31" spans="1:8">
      <c r="C31" s="13"/>
      <c r="D31" s="1"/>
    </row>
    <row r="32" spans="1:8">
      <c r="A32" s="3" t="s">
        <v>27</v>
      </c>
      <c r="C32" s="1"/>
      <c r="D32" s="1"/>
      <c r="H32" s="3" t="s">
        <v>62</v>
      </c>
    </row>
    <row r="33" spans="1:8">
      <c r="A33" s="25" t="s">
        <v>34</v>
      </c>
      <c r="C33" s="1"/>
      <c r="D33" s="1"/>
      <c r="H33" s="8"/>
    </row>
    <row r="34" spans="1:8">
      <c r="A34" s="25" t="s">
        <v>35</v>
      </c>
      <c r="C34" s="1"/>
      <c r="D34" s="1"/>
      <c r="H34" s="8"/>
    </row>
    <row r="35" spans="1:8">
      <c r="A35" s="46" t="s">
        <v>36</v>
      </c>
      <c r="B35" s="46"/>
      <c r="C35" s="46"/>
      <c r="D35" s="46"/>
      <c r="E35" s="46"/>
      <c r="F35" s="24" t="s">
        <v>37</v>
      </c>
      <c r="H35" s="16"/>
    </row>
    <row r="36" spans="1:8" ht="17.25" thickBot="1">
      <c r="A36" s="18" t="s">
        <v>31</v>
      </c>
      <c r="B36" s="18" t="s">
        <v>30</v>
      </c>
      <c r="C36" s="18" t="s">
        <v>32</v>
      </c>
      <c r="D36" s="18" t="s">
        <v>33</v>
      </c>
      <c r="E36" s="18" t="s">
        <v>5</v>
      </c>
      <c r="F36" s="17" t="s">
        <v>13</v>
      </c>
      <c r="H36" s="16"/>
    </row>
    <row r="37" spans="1:8" ht="17.25" thickTop="1">
      <c r="A37" s="43" t="s">
        <v>14</v>
      </c>
      <c r="B37" s="44"/>
      <c r="C37" s="45"/>
      <c r="D37" s="19">
        <f>SUM(D38:D797)</f>
        <v>2908941</v>
      </c>
      <c r="E37" s="20"/>
      <c r="F37" s="20"/>
    </row>
    <row r="38" spans="1:8">
      <c r="A38" s="42" t="s">
        <v>66</v>
      </c>
      <c r="B38" s="42" t="s">
        <v>65</v>
      </c>
      <c r="C38" s="42">
        <v>20260225</v>
      </c>
      <c r="D38" s="30">
        <v>102300</v>
      </c>
      <c r="E38" s="41" t="s">
        <v>71</v>
      </c>
      <c r="F38" s="60" t="s">
        <v>23</v>
      </c>
    </row>
    <row r="39" spans="1:8">
      <c r="A39" s="42" t="s">
        <v>66</v>
      </c>
      <c r="B39" s="42" t="s">
        <v>65</v>
      </c>
      <c r="C39" s="42">
        <v>20260224</v>
      </c>
      <c r="D39" s="30">
        <v>270020</v>
      </c>
      <c r="E39" s="41" t="s">
        <v>72</v>
      </c>
      <c r="F39" s="60" t="s">
        <v>38</v>
      </c>
    </row>
    <row r="40" spans="1:8">
      <c r="A40" s="42" t="s">
        <v>66</v>
      </c>
      <c r="B40" s="42" t="s">
        <v>65</v>
      </c>
      <c r="C40" s="42">
        <v>20260224</v>
      </c>
      <c r="D40" s="30">
        <v>155000</v>
      </c>
      <c r="E40" s="41" t="s">
        <v>73</v>
      </c>
      <c r="F40" s="60" t="s">
        <v>38</v>
      </c>
    </row>
    <row r="41" spans="1:8">
      <c r="A41" s="42" t="s">
        <v>66</v>
      </c>
      <c r="B41" s="42" t="s">
        <v>65</v>
      </c>
      <c r="C41" s="42">
        <v>20260220</v>
      </c>
      <c r="D41" s="30">
        <v>65769</v>
      </c>
      <c r="E41" s="41" t="s">
        <v>67</v>
      </c>
      <c r="F41" s="60" t="s">
        <v>38</v>
      </c>
    </row>
    <row r="42" spans="1:8">
      <c r="A42" s="42" t="s">
        <v>66</v>
      </c>
      <c r="B42" s="42" t="s">
        <v>65</v>
      </c>
      <c r="C42" s="42">
        <v>20260129</v>
      </c>
      <c r="D42" s="30">
        <v>130120</v>
      </c>
      <c r="E42" s="41" t="s">
        <v>74</v>
      </c>
      <c r="F42" s="60" t="s">
        <v>38</v>
      </c>
    </row>
    <row r="43" spans="1:8">
      <c r="A43" s="42" t="s">
        <v>66</v>
      </c>
      <c r="B43" s="42" t="s">
        <v>65</v>
      </c>
      <c r="C43" s="42">
        <v>20260126</v>
      </c>
      <c r="D43" s="30">
        <v>22500</v>
      </c>
      <c r="E43" s="41" t="s">
        <v>75</v>
      </c>
      <c r="F43" s="60" t="s">
        <v>8</v>
      </c>
    </row>
    <row r="44" spans="1:8">
      <c r="A44" s="42" t="s">
        <v>66</v>
      </c>
      <c r="B44" s="42" t="s">
        <v>65</v>
      </c>
      <c r="C44" s="42">
        <v>20251217</v>
      </c>
      <c r="D44" s="30">
        <v>40400</v>
      </c>
      <c r="E44" s="41" t="s">
        <v>76</v>
      </c>
      <c r="F44" s="60" t="s">
        <v>38</v>
      </c>
    </row>
    <row r="45" spans="1:8">
      <c r="A45" s="42" t="s">
        <v>66</v>
      </c>
      <c r="B45" s="42" t="s">
        <v>65</v>
      </c>
      <c r="C45" s="42">
        <v>20251216</v>
      </c>
      <c r="D45" s="30">
        <v>170500</v>
      </c>
      <c r="E45" s="41" t="s">
        <v>77</v>
      </c>
      <c r="F45" s="60" t="s">
        <v>8</v>
      </c>
    </row>
    <row r="46" spans="1:8">
      <c r="A46" s="42" t="s">
        <v>66</v>
      </c>
      <c r="B46" s="42" t="s">
        <v>65</v>
      </c>
      <c r="C46" s="42">
        <v>20251030</v>
      </c>
      <c r="D46" s="30">
        <v>10000</v>
      </c>
      <c r="E46" s="41" t="s">
        <v>78</v>
      </c>
      <c r="F46" s="60" t="s">
        <v>38</v>
      </c>
    </row>
    <row r="47" spans="1:8">
      <c r="A47" s="42" t="s">
        <v>66</v>
      </c>
      <c r="B47" s="42" t="s">
        <v>65</v>
      </c>
      <c r="C47" s="42">
        <v>20251119</v>
      </c>
      <c r="D47" s="30">
        <v>132572</v>
      </c>
      <c r="E47" s="41" t="s">
        <v>76</v>
      </c>
      <c r="F47" s="60" t="s">
        <v>38</v>
      </c>
    </row>
    <row r="48" spans="1:8">
      <c r="A48" s="42" t="s">
        <v>66</v>
      </c>
      <c r="B48" s="42" t="s">
        <v>65</v>
      </c>
      <c r="C48" s="42">
        <v>20251020</v>
      </c>
      <c r="D48" s="30">
        <v>3400</v>
      </c>
      <c r="E48" s="41" t="s">
        <v>76</v>
      </c>
      <c r="F48" s="60" t="s">
        <v>38</v>
      </c>
    </row>
    <row r="49" spans="1:6">
      <c r="A49" s="42" t="s">
        <v>66</v>
      </c>
      <c r="B49" s="42" t="s">
        <v>65</v>
      </c>
      <c r="C49" s="42">
        <v>20250922</v>
      </c>
      <c r="D49" s="30">
        <v>45000</v>
      </c>
      <c r="E49" s="41" t="s">
        <v>79</v>
      </c>
      <c r="F49" s="60" t="s">
        <v>7</v>
      </c>
    </row>
    <row r="50" spans="1:6">
      <c r="A50" s="42" t="s">
        <v>66</v>
      </c>
      <c r="B50" s="42" t="s">
        <v>65</v>
      </c>
      <c r="C50" s="42">
        <v>20251003</v>
      </c>
      <c r="D50" s="30">
        <v>29000</v>
      </c>
      <c r="E50" s="41" t="s">
        <v>79</v>
      </c>
      <c r="F50" s="60" t="s">
        <v>7</v>
      </c>
    </row>
    <row r="51" spans="1:6">
      <c r="A51" s="42" t="s">
        <v>66</v>
      </c>
      <c r="B51" s="42" t="s">
        <v>65</v>
      </c>
      <c r="C51" s="42">
        <v>20251023</v>
      </c>
      <c r="D51" s="30">
        <v>33000</v>
      </c>
      <c r="E51" s="41" t="s">
        <v>79</v>
      </c>
      <c r="F51" s="60" t="s">
        <v>7</v>
      </c>
    </row>
    <row r="52" spans="1:6" ht="27">
      <c r="A52" s="42" t="s">
        <v>66</v>
      </c>
      <c r="B52" s="42" t="s">
        <v>65</v>
      </c>
      <c r="C52" s="42">
        <v>20251016</v>
      </c>
      <c r="D52" s="30">
        <v>50000</v>
      </c>
      <c r="E52" s="41" t="s">
        <v>80</v>
      </c>
      <c r="F52" s="60" t="s">
        <v>7</v>
      </c>
    </row>
    <row r="53" spans="1:6" ht="27">
      <c r="A53" s="42" t="s">
        <v>66</v>
      </c>
      <c r="B53" s="42" t="s">
        <v>65</v>
      </c>
      <c r="C53" s="42">
        <v>20251016</v>
      </c>
      <c r="D53" s="30">
        <v>50000</v>
      </c>
      <c r="E53" s="41" t="s">
        <v>81</v>
      </c>
      <c r="F53" s="60" t="s">
        <v>7</v>
      </c>
    </row>
    <row r="54" spans="1:6" ht="27">
      <c r="A54" s="42" t="s">
        <v>66</v>
      </c>
      <c r="B54" s="42" t="s">
        <v>65</v>
      </c>
      <c r="C54" s="42">
        <v>20251016</v>
      </c>
      <c r="D54" s="30">
        <v>50000</v>
      </c>
      <c r="E54" s="41" t="s">
        <v>81</v>
      </c>
      <c r="F54" s="60" t="s">
        <v>7</v>
      </c>
    </row>
    <row r="55" spans="1:6">
      <c r="A55" s="42" t="s">
        <v>66</v>
      </c>
      <c r="B55" s="42" t="s">
        <v>65</v>
      </c>
      <c r="C55" s="42">
        <v>20250925</v>
      </c>
      <c r="D55" s="30">
        <v>36000</v>
      </c>
      <c r="E55" s="41" t="s">
        <v>82</v>
      </c>
      <c r="F55" s="60" t="s">
        <v>7</v>
      </c>
    </row>
    <row r="56" spans="1:6">
      <c r="A56" s="42" t="s">
        <v>66</v>
      </c>
      <c r="B56" s="42" t="s">
        <v>65</v>
      </c>
      <c r="C56" s="42">
        <v>20250226</v>
      </c>
      <c r="D56" s="30">
        <v>77000</v>
      </c>
      <c r="E56" s="41" t="s">
        <v>83</v>
      </c>
      <c r="F56" s="60" t="s">
        <v>7</v>
      </c>
    </row>
    <row r="57" spans="1:6">
      <c r="A57" s="42" t="s">
        <v>66</v>
      </c>
      <c r="B57" s="42" t="s">
        <v>65</v>
      </c>
      <c r="C57" s="42">
        <v>20250226</v>
      </c>
      <c r="D57" s="30">
        <v>77000</v>
      </c>
      <c r="E57" s="41" t="s">
        <v>83</v>
      </c>
      <c r="F57" s="60" t="s">
        <v>7</v>
      </c>
    </row>
    <row r="58" spans="1:6" ht="27">
      <c r="A58" s="42" t="s">
        <v>66</v>
      </c>
      <c r="B58" s="42" t="s">
        <v>65</v>
      </c>
      <c r="C58" s="42">
        <v>20250305</v>
      </c>
      <c r="D58" s="30">
        <v>77000</v>
      </c>
      <c r="E58" s="41" t="s">
        <v>84</v>
      </c>
      <c r="F58" s="60" t="s">
        <v>7</v>
      </c>
    </row>
    <row r="59" spans="1:6">
      <c r="A59" s="42" t="s">
        <v>66</v>
      </c>
      <c r="B59" s="42" t="s">
        <v>65</v>
      </c>
      <c r="C59" s="42">
        <v>20250318</v>
      </c>
      <c r="D59" s="30">
        <v>27000</v>
      </c>
      <c r="E59" s="41" t="s">
        <v>85</v>
      </c>
      <c r="F59" s="60" t="s">
        <v>7</v>
      </c>
    </row>
    <row r="60" spans="1:6">
      <c r="A60" s="42" t="s">
        <v>66</v>
      </c>
      <c r="B60" s="42" t="s">
        <v>65</v>
      </c>
      <c r="C60" s="42">
        <v>20250409</v>
      </c>
      <c r="D60" s="30">
        <v>27500</v>
      </c>
      <c r="E60" s="41" t="s">
        <v>86</v>
      </c>
      <c r="F60" s="60" t="s">
        <v>38</v>
      </c>
    </row>
    <row r="61" spans="1:6">
      <c r="A61" s="42" t="s">
        <v>66</v>
      </c>
      <c r="B61" s="42" t="s">
        <v>65</v>
      </c>
      <c r="C61" s="42">
        <v>20250312</v>
      </c>
      <c r="D61" s="30">
        <v>9000</v>
      </c>
      <c r="E61" s="41" t="s">
        <v>87</v>
      </c>
      <c r="F61" s="60" t="s">
        <v>7</v>
      </c>
    </row>
    <row r="62" spans="1:6">
      <c r="A62" s="42" t="s">
        <v>66</v>
      </c>
      <c r="B62" s="42" t="s">
        <v>65</v>
      </c>
      <c r="C62" s="42">
        <v>20250312</v>
      </c>
      <c r="D62" s="30">
        <v>30000</v>
      </c>
      <c r="E62" s="41" t="s">
        <v>87</v>
      </c>
      <c r="F62" s="60" t="s">
        <v>7</v>
      </c>
    </row>
    <row r="63" spans="1:6">
      <c r="A63" s="42" t="s">
        <v>66</v>
      </c>
      <c r="B63" s="42" t="s">
        <v>65</v>
      </c>
      <c r="C63" s="42">
        <v>20250415</v>
      </c>
      <c r="D63" s="30">
        <v>20000</v>
      </c>
      <c r="E63" s="41" t="s">
        <v>87</v>
      </c>
      <c r="F63" s="60" t="s">
        <v>7</v>
      </c>
    </row>
    <row r="64" spans="1:6">
      <c r="A64" s="42" t="s">
        <v>66</v>
      </c>
      <c r="B64" s="42" t="s">
        <v>65</v>
      </c>
      <c r="C64" s="42">
        <v>20250419</v>
      </c>
      <c r="D64" s="30">
        <v>50000</v>
      </c>
      <c r="E64" s="41" t="s">
        <v>87</v>
      </c>
      <c r="F64" s="60" t="s">
        <v>7</v>
      </c>
    </row>
    <row r="65" spans="1:6">
      <c r="A65" s="42" t="s">
        <v>66</v>
      </c>
      <c r="B65" s="42" t="s">
        <v>65</v>
      </c>
      <c r="C65" s="42">
        <v>20250416</v>
      </c>
      <c r="D65" s="30">
        <v>30000</v>
      </c>
      <c r="E65" s="41" t="s">
        <v>88</v>
      </c>
      <c r="F65" s="60" t="s">
        <v>7</v>
      </c>
    </row>
    <row r="66" spans="1:6">
      <c r="A66" s="42" t="s">
        <v>66</v>
      </c>
      <c r="B66" s="42" t="s">
        <v>65</v>
      </c>
      <c r="C66" s="42">
        <v>20250502</v>
      </c>
      <c r="D66" s="30">
        <v>38200</v>
      </c>
      <c r="E66" s="41" t="s">
        <v>89</v>
      </c>
      <c r="F66" s="60" t="s">
        <v>38</v>
      </c>
    </row>
    <row r="67" spans="1:6">
      <c r="A67" s="42" t="s">
        <v>66</v>
      </c>
      <c r="B67" s="42" t="s">
        <v>65</v>
      </c>
      <c r="C67" s="42">
        <v>20250519</v>
      </c>
      <c r="D67" s="30">
        <v>44000</v>
      </c>
      <c r="E67" s="41" t="s">
        <v>76</v>
      </c>
      <c r="F67" s="60" t="s">
        <v>38</v>
      </c>
    </row>
    <row r="68" spans="1:6">
      <c r="A68" s="42" t="s">
        <v>66</v>
      </c>
      <c r="B68" s="42" t="s">
        <v>65</v>
      </c>
      <c r="C68" s="42">
        <v>20250419</v>
      </c>
      <c r="D68" s="30">
        <v>10000</v>
      </c>
      <c r="E68" s="41" t="s">
        <v>90</v>
      </c>
      <c r="F68" s="60" t="s">
        <v>7</v>
      </c>
    </row>
    <row r="69" spans="1:6">
      <c r="A69" s="42" t="s">
        <v>66</v>
      </c>
      <c r="B69" s="42" t="s">
        <v>65</v>
      </c>
      <c r="C69" s="42">
        <v>20250513</v>
      </c>
      <c r="D69" s="30">
        <v>200000</v>
      </c>
      <c r="E69" s="41" t="s">
        <v>91</v>
      </c>
      <c r="F69" s="60" t="s">
        <v>20</v>
      </c>
    </row>
    <row r="70" spans="1:6">
      <c r="A70" s="42" t="s">
        <v>66</v>
      </c>
      <c r="B70" s="42" t="s">
        <v>65</v>
      </c>
      <c r="C70" s="42">
        <v>20250527</v>
      </c>
      <c r="D70" s="30">
        <v>16000</v>
      </c>
      <c r="E70" s="41" t="s">
        <v>92</v>
      </c>
      <c r="F70" s="60" t="s">
        <v>38</v>
      </c>
    </row>
    <row r="71" spans="1:6">
      <c r="A71" s="42" t="s">
        <v>66</v>
      </c>
      <c r="B71" s="42" t="s">
        <v>65</v>
      </c>
      <c r="C71" s="42">
        <v>20250419</v>
      </c>
      <c r="D71" s="30">
        <v>20000</v>
      </c>
      <c r="E71" s="41" t="s">
        <v>93</v>
      </c>
      <c r="F71" s="60" t="s">
        <v>7</v>
      </c>
    </row>
    <row r="72" spans="1:6">
      <c r="A72" s="42" t="s">
        <v>66</v>
      </c>
      <c r="B72" s="42" t="s">
        <v>65</v>
      </c>
      <c r="C72" s="42">
        <v>20250908</v>
      </c>
      <c r="D72" s="30">
        <v>19860</v>
      </c>
      <c r="E72" s="41" t="s">
        <v>76</v>
      </c>
      <c r="F72" s="60" t="s">
        <v>38</v>
      </c>
    </row>
    <row r="73" spans="1:6" ht="27">
      <c r="A73" s="42" t="s">
        <v>66</v>
      </c>
      <c r="B73" s="42" t="s">
        <v>65</v>
      </c>
      <c r="C73" s="42">
        <v>20250925</v>
      </c>
      <c r="D73" s="30">
        <v>47000</v>
      </c>
      <c r="E73" s="41" t="s">
        <v>94</v>
      </c>
      <c r="F73" s="60" t="s">
        <v>7</v>
      </c>
    </row>
    <row r="74" spans="1:6">
      <c r="A74" s="42" t="s">
        <v>68</v>
      </c>
      <c r="B74" s="42" t="s">
        <v>65</v>
      </c>
      <c r="C74" s="42">
        <v>20251216</v>
      </c>
      <c r="D74" s="30">
        <v>44000</v>
      </c>
      <c r="E74" s="41" t="s">
        <v>95</v>
      </c>
      <c r="F74" s="60" t="s">
        <v>48</v>
      </c>
    </row>
    <row r="75" spans="1:6">
      <c r="A75" s="42" t="s">
        <v>68</v>
      </c>
      <c r="B75" s="42" t="s">
        <v>65</v>
      </c>
      <c r="C75" s="42">
        <v>20251219</v>
      </c>
      <c r="D75" s="30">
        <v>53400</v>
      </c>
      <c r="E75" s="41" t="s">
        <v>96</v>
      </c>
      <c r="F75" s="60" t="s">
        <v>48</v>
      </c>
    </row>
    <row r="76" spans="1:6" ht="27">
      <c r="A76" s="42" t="s">
        <v>68</v>
      </c>
      <c r="B76" s="42" t="s">
        <v>65</v>
      </c>
      <c r="C76" s="42">
        <v>20251212</v>
      </c>
      <c r="D76" s="30">
        <v>2200</v>
      </c>
      <c r="E76" s="41" t="s">
        <v>97</v>
      </c>
      <c r="F76" s="60" t="s">
        <v>48</v>
      </c>
    </row>
    <row r="77" spans="1:6" ht="27">
      <c r="A77" s="42" t="s">
        <v>68</v>
      </c>
      <c r="B77" s="42" t="s">
        <v>65</v>
      </c>
      <c r="C77" s="42">
        <v>20251210</v>
      </c>
      <c r="D77" s="30">
        <v>2200</v>
      </c>
      <c r="E77" s="41" t="s">
        <v>98</v>
      </c>
      <c r="F77" s="60" t="s">
        <v>48</v>
      </c>
    </row>
    <row r="78" spans="1:6">
      <c r="A78" s="42" t="s">
        <v>68</v>
      </c>
      <c r="B78" s="42" t="s">
        <v>65</v>
      </c>
      <c r="C78" s="42">
        <v>20251204</v>
      </c>
      <c r="D78" s="30">
        <v>168600</v>
      </c>
      <c r="E78" s="41" t="s">
        <v>99</v>
      </c>
      <c r="F78" s="60" t="s">
        <v>48</v>
      </c>
    </row>
    <row r="79" spans="1:6">
      <c r="A79" s="42" t="s">
        <v>68</v>
      </c>
      <c r="B79" s="42" t="s">
        <v>65</v>
      </c>
      <c r="C79" s="42">
        <v>20251119</v>
      </c>
      <c r="D79" s="30">
        <v>59600</v>
      </c>
      <c r="E79" s="41" t="s">
        <v>95</v>
      </c>
      <c r="F79" s="60" t="s">
        <v>48</v>
      </c>
    </row>
    <row r="80" spans="1:6">
      <c r="A80" s="42" t="s">
        <v>68</v>
      </c>
      <c r="B80" s="42" t="s">
        <v>65</v>
      </c>
      <c r="C80" s="42">
        <v>20251117</v>
      </c>
      <c r="D80" s="30">
        <v>14700</v>
      </c>
      <c r="E80" s="41" t="s">
        <v>100</v>
      </c>
      <c r="F80" s="60" t="s">
        <v>48</v>
      </c>
    </row>
    <row r="81" spans="1:6">
      <c r="A81" s="42" t="s">
        <v>68</v>
      </c>
      <c r="B81" s="42" t="s">
        <v>65</v>
      </c>
      <c r="C81" s="42">
        <v>20251105</v>
      </c>
      <c r="D81" s="30">
        <v>14500</v>
      </c>
      <c r="E81" s="41" t="s">
        <v>101</v>
      </c>
      <c r="F81" s="60" t="s">
        <v>48</v>
      </c>
    </row>
    <row r="82" spans="1:6">
      <c r="A82" s="42" t="s">
        <v>68</v>
      </c>
      <c r="B82" s="42" t="s">
        <v>65</v>
      </c>
      <c r="C82" s="42">
        <v>20251105</v>
      </c>
      <c r="D82" s="30">
        <v>30900</v>
      </c>
      <c r="E82" s="41" t="s">
        <v>101</v>
      </c>
      <c r="F82" s="60" t="s">
        <v>48</v>
      </c>
    </row>
    <row r="83" spans="1:6">
      <c r="A83" s="42" t="s">
        <v>68</v>
      </c>
      <c r="B83" s="42" t="s">
        <v>65</v>
      </c>
      <c r="C83" s="42">
        <v>20251105</v>
      </c>
      <c r="D83" s="30">
        <v>15800</v>
      </c>
      <c r="E83" s="41" t="s">
        <v>101</v>
      </c>
      <c r="F83" s="60" t="s">
        <v>48</v>
      </c>
    </row>
    <row r="84" spans="1:6">
      <c r="A84" s="42" t="s">
        <v>68</v>
      </c>
      <c r="B84" s="42" t="s">
        <v>65</v>
      </c>
      <c r="C84" s="42">
        <v>20250610</v>
      </c>
      <c r="D84" s="30">
        <v>2400</v>
      </c>
      <c r="E84" s="41" t="s">
        <v>102</v>
      </c>
      <c r="F84" s="60" t="s">
        <v>48</v>
      </c>
    </row>
    <row r="85" spans="1:6">
      <c r="A85" s="42" t="s">
        <v>68</v>
      </c>
      <c r="B85" s="42" t="s">
        <v>65</v>
      </c>
      <c r="C85" s="42">
        <v>20250701</v>
      </c>
      <c r="D85" s="30">
        <v>57500</v>
      </c>
      <c r="E85" s="41" t="s">
        <v>103</v>
      </c>
      <c r="F85" s="60" t="s">
        <v>48</v>
      </c>
    </row>
    <row r="86" spans="1:6">
      <c r="A86" s="42" t="s">
        <v>68</v>
      </c>
      <c r="B86" s="42" t="s">
        <v>65</v>
      </c>
      <c r="C86" s="42">
        <v>20250619</v>
      </c>
      <c r="D86" s="30">
        <v>59100</v>
      </c>
      <c r="E86" s="41" t="s">
        <v>95</v>
      </c>
      <c r="F86" s="60" t="s">
        <v>48</v>
      </c>
    </row>
    <row r="87" spans="1:6">
      <c r="A87" s="42" t="s">
        <v>68</v>
      </c>
      <c r="B87" s="42" t="s">
        <v>65</v>
      </c>
      <c r="C87" s="42">
        <v>20250623</v>
      </c>
      <c r="D87" s="30">
        <v>22600</v>
      </c>
      <c r="E87" s="41" t="s">
        <v>104</v>
      </c>
      <c r="F87" s="60" t="s">
        <v>48</v>
      </c>
    </row>
    <row r="88" spans="1:6">
      <c r="A88" s="42" t="s">
        <v>68</v>
      </c>
      <c r="B88" s="42" t="s">
        <v>65</v>
      </c>
      <c r="C88" s="42">
        <v>20250609</v>
      </c>
      <c r="D88" s="30">
        <v>19100</v>
      </c>
      <c r="E88" s="41" t="s">
        <v>105</v>
      </c>
      <c r="F88" s="60" t="s">
        <v>48</v>
      </c>
    </row>
    <row r="89" spans="1:6">
      <c r="A89" s="42" t="s">
        <v>68</v>
      </c>
      <c r="B89" s="42" t="s">
        <v>65</v>
      </c>
      <c r="C89" s="42">
        <v>20250519</v>
      </c>
      <c r="D89" s="30">
        <v>70400</v>
      </c>
      <c r="E89" s="41" t="s">
        <v>106</v>
      </c>
      <c r="F89" s="60" t="s">
        <v>48</v>
      </c>
    </row>
    <row r="90" spans="1:6">
      <c r="A90" s="42" t="s">
        <v>68</v>
      </c>
      <c r="B90" s="42" t="s">
        <v>65</v>
      </c>
      <c r="C90" s="42">
        <v>20250320</v>
      </c>
      <c r="D90" s="30">
        <v>27800</v>
      </c>
      <c r="E90" s="41" t="s">
        <v>107</v>
      </c>
      <c r="F90" s="60" t="s">
        <v>48</v>
      </c>
    </row>
    <row r="91" spans="1:6">
      <c r="A91" s="42" t="s">
        <v>68</v>
      </c>
      <c r="B91" s="42" t="s">
        <v>65</v>
      </c>
      <c r="C91" s="42">
        <v>20250311</v>
      </c>
      <c r="D91" s="30">
        <v>29000</v>
      </c>
      <c r="E91" s="41" t="s">
        <v>108</v>
      </c>
      <c r="F91" s="61" t="s">
        <v>48</v>
      </c>
    </row>
  </sheetData>
  <mergeCells count="20">
    <mergeCell ref="A25:B25"/>
    <mergeCell ref="A26:B26"/>
    <mergeCell ref="A15:D15"/>
    <mergeCell ref="C7:D7"/>
    <mergeCell ref="A7:A8"/>
    <mergeCell ref="A22:B22"/>
    <mergeCell ref="A21:B21"/>
    <mergeCell ref="A24:B24"/>
    <mergeCell ref="A23:B23"/>
    <mergeCell ref="A1:E1"/>
    <mergeCell ref="A20:B20"/>
    <mergeCell ref="A19:B19"/>
    <mergeCell ref="A18:B18"/>
    <mergeCell ref="A17:B17"/>
    <mergeCell ref="A16:B16"/>
    <mergeCell ref="A37:C37"/>
    <mergeCell ref="A35:E35"/>
    <mergeCell ref="A29:B29"/>
    <mergeCell ref="A28:B28"/>
    <mergeCell ref="A27:B27"/>
  </mergeCells>
  <phoneticPr fontId="1" type="noConversion"/>
  <pageMargins left="0.23622047244094491" right="0.23622047244094491" top="0.55118110236220474" bottom="0.35433070866141736" header="0.31496062992125984" footer="0.31496062992125984"/>
  <pageSetup paperSize="9" scale="89" fitToHeight="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9E1A92A-150B-4727-81F7-4F53D28CADBD}">
          <x14:formula1>
            <xm:f>'집행내역 세부항목 구분'!$B$4:$B$15</xm:f>
          </x14:formula1>
          <xm:sqref>F38:F91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15"/>
  <sheetViews>
    <sheetView workbookViewId="0">
      <selection activeCell="C15" sqref="C15"/>
    </sheetView>
  </sheetViews>
  <sheetFormatPr defaultRowHeight="27" customHeight="1"/>
  <cols>
    <col min="1" max="1" width="7" style="4" customWidth="1"/>
    <col min="2" max="2" width="26.625" style="6" customWidth="1"/>
    <col min="3" max="3" width="70.5" style="6" customWidth="1"/>
    <col min="4" max="16384" width="9" style="6"/>
  </cols>
  <sheetData>
    <row r="1" spans="1:3" ht="31.5" customHeight="1">
      <c r="A1" s="59" t="s">
        <v>11</v>
      </c>
      <c r="B1" s="59"/>
    </row>
    <row r="3" spans="1:3" ht="16.5">
      <c r="A3" s="26" t="s">
        <v>12</v>
      </c>
      <c r="B3" s="27" t="s">
        <v>10</v>
      </c>
      <c r="C3" s="27" t="s">
        <v>26</v>
      </c>
    </row>
    <row r="4" spans="1:3" ht="33" customHeight="1">
      <c r="A4" s="5">
        <v>1</v>
      </c>
      <c r="B4" s="7" t="s">
        <v>21</v>
      </c>
      <c r="C4" s="21" t="s">
        <v>59</v>
      </c>
    </row>
    <row r="5" spans="1:3" ht="33" customHeight="1">
      <c r="A5" s="5">
        <v>2</v>
      </c>
      <c r="B5" s="7" t="s">
        <v>39</v>
      </c>
      <c r="C5" s="15" t="s">
        <v>58</v>
      </c>
    </row>
    <row r="6" spans="1:3" ht="33" customHeight="1">
      <c r="A6" s="5">
        <v>3</v>
      </c>
      <c r="B6" s="7" t="s">
        <v>24</v>
      </c>
      <c r="C6" s="15" t="s">
        <v>40</v>
      </c>
    </row>
    <row r="7" spans="1:3" ht="20.100000000000001" customHeight="1">
      <c r="A7" s="5">
        <v>4</v>
      </c>
      <c r="B7" s="7" t="s">
        <v>8</v>
      </c>
      <c r="C7" s="15" t="s">
        <v>47</v>
      </c>
    </row>
    <row r="8" spans="1:3" ht="33" customHeight="1">
      <c r="A8" s="5">
        <v>5</v>
      </c>
      <c r="B8" s="7" t="s">
        <v>22</v>
      </c>
      <c r="C8" s="15" t="s">
        <v>56</v>
      </c>
    </row>
    <row r="9" spans="1:3" ht="33" customHeight="1">
      <c r="A9" s="5">
        <v>6</v>
      </c>
      <c r="B9" s="7" t="s">
        <v>49</v>
      </c>
      <c r="C9" s="15" t="s">
        <v>50</v>
      </c>
    </row>
    <row r="10" spans="1:3" ht="20.100000000000001" customHeight="1">
      <c r="A10" s="5">
        <v>7</v>
      </c>
      <c r="B10" s="7" t="s">
        <v>52</v>
      </c>
      <c r="C10" s="15" t="s">
        <v>53</v>
      </c>
    </row>
    <row r="11" spans="1:3" ht="20.100000000000001" customHeight="1">
      <c r="A11" s="5">
        <v>8</v>
      </c>
      <c r="B11" s="7" t="s">
        <v>55</v>
      </c>
      <c r="C11" s="15" t="s">
        <v>60</v>
      </c>
    </row>
    <row r="12" spans="1:3" ht="20.100000000000001" customHeight="1">
      <c r="A12" s="5">
        <v>9</v>
      </c>
      <c r="B12" s="7" t="s">
        <v>44</v>
      </c>
      <c r="C12" s="15" t="s">
        <v>45</v>
      </c>
    </row>
    <row r="13" spans="1:3" ht="20.100000000000001" customHeight="1">
      <c r="A13" s="5">
        <v>10</v>
      </c>
      <c r="B13" s="7" t="s">
        <v>42</v>
      </c>
      <c r="C13" s="14" t="s">
        <v>25</v>
      </c>
    </row>
    <row r="14" spans="1:3" ht="20.100000000000001" customHeight="1">
      <c r="A14" s="5">
        <v>11</v>
      </c>
      <c r="B14" s="7" t="s">
        <v>9</v>
      </c>
      <c r="C14" s="15" t="s">
        <v>46</v>
      </c>
    </row>
    <row r="15" spans="1:3" ht="20.100000000000001" customHeight="1">
      <c r="A15" s="5">
        <v>12</v>
      </c>
      <c r="B15" s="7" t="s">
        <v>6</v>
      </c>
      <c r="C15" s="15" t="s">
        <v>57</v>
      </c>
    </row>
  </sheetData>
  <mergeCells count="1">
    <mergeCell ref="A1:B1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 지정된 범위</vt:lpstr>
      </vt:variant>
      <vt:variant>
        <vt:i4>5</vt:i4>
      </vt:variant>
    </vt:vector>
  </HeadingPairs>
  <TitlesOfParts>
    <vt:vector size="7" baseType="lpstr">
      <vt:lpstr>공개 양식</vt:lpstr>
      <vt:lpstr>집행내역 세부항목 구분</vt:lpstr>
      <vt:lpstr>세부항목</vt:lpstr>
      <vt:lpstr>순번</vt:lpstr>
      <vt:lpstr>약정항목</vt:lpstr>
      <vt:lpstr>약정항목멱</vt:lpstr>
      <vt:lpstr>약정항목명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LG</dc:creator>
  <cp:lastModifiedBy>SM-PC</cp:lastModifiedBy>
  <cp:lastPrinted>2024-04-09T02:30:01Z</cp:lastPrinted>
  <dcterms:created xsi:type="dcterms:W3CDTF">2020-01-28T18:46:27Z</dcterms:created>
  <dcterms:modified xsi:type="dcterms:W3CDTF">2026-03-20T05:44:39Z</dcterms:modified>
</cp:coreProperties>
</file>